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ras Extras + Variabl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<sst xmlns="http://schemas.openxmlformats.org/spreadsheetml/2006/main" count="52" uniqueCount="50">
  <si>
    <t xml:space="preserve">ROL DE PAGOS CON HORAS EXTRAS Y VARIABLES — ECUADOR 2026</t>
  </si>
  <si>
    <t xml:space="preserve">Plantilla 5 de 5  |  SBU $482  |  HH.Sup +50% | HH.Ext +100% | Comisiones | RolesdePago.com</t>
  </si>
  <si>
    <t xml:space="preserve">DATOS DEL EMPLEADO</t>
  </si>
  <si>
    <t xml:space="preserve">Nombre</t>
  </si>
  <si>
    <t xml:space="preserve">Cédula</t>
  </si>
  <si>
    <t xml:space="preserve">Cargo</t>
  </si>
  <si>
    <t xml:space="preserve">Período</t>
  </si>
  <si>
    <t xml:space="preserve">Sueldo Base</t>
  </si>
  <si>
    <t xml:space="preserve">Días Trabajados</t>
  </si>
  <si>
    <t xml:space="preserve">REGISTRO DE HORAS EXTRAS</t>
  </si>
  <si>
    <t xml:space="preserve">Tipo de Hora</t>
  </si>
  <si>
    <t xml:space="preserve">Horas</t>
  </si>
  <si>
    <t xml:space="preserve">Valor Hora Base</t>
  </si>
  <si>
    <t xml:space="preserve">% Recargo</t>
  </si>
  <si>
    <t xml:space="preserve">Recargo $</t>
  </si>
  <si>
    <t xml:space="preserve">Total $</t>
  </si>
  <si>
    <t xml:space="preserve">Base Legal</t>
  </si>
  <si>
    <t xml:space="preserve">Horas Suplementarias (diurnas)</t>
  </si>
  <si>
    <t xml:space="preserve">Hasta 4 diarias — Art. 55 CT</t>
  </si>
  <si>
    <t xml:space="preserve">Horas Suplementarias (nocturnas)</t>
  </si>
  <si>
    <t xml:space="preserve">Hasta 4 diarias, después 19h00 — Art. 55 CT</t>
  </si>
  <si>
    <t xml:space="preserve">Horas Extraordinarias (diurnas)</t>
  </si>
  <si>
    <t xml:space="preserve">Sábados y domingos — Art. 55 CT</t>
  </si>
  <si>
    <t xml:space="preserve">Horas Extraordinarias (nocturnas)</t>
  </si>
  <si>
    <t xml:space="preserve">Feriados/festivos — Art. 55 CT</t>
  </si>
  <si>
    <t xml:space="preserve">TOTAL HORAS EXTRAS</t>
  </si>
  <si>
    <t xml:space="preserve">COMISIONES Y OTROS INGRESOS VARIABLES</t>
  </si>
  <si>
    <t xml:space="preserve">Concepto</t>
  </si>
  <si>
    <t xml:space="preserve">Base/Cantidad</t>
  </si>
  <si>
    <t xml:space="preserve">Tasa/Unit.</t>
  </si>
  <si>
    <t xml:space="preserve">Notas</t>
  </si>
  <si>
    <t xml:space="preserve">Comisión por Ventas</t>
  </si>
  <si>
    <t xml:space="preserve">% comisión</t>
  </si>
  <si>
    <t xml:space="preserve">Comisión por Cobros</t>
  </si>
  <si>
    <t xml:space="preserve">% cobro</t>
  </si>
  <si>
    <t xml:space="preserve">Bono por Desempeño</t>
  </si>
  <si>
    <t xml:space="preserve">Ingresa valor</t>
  </si>
  <si>
    <t xml:space="preserve">Otros Variables</t>
  </si>
  <si>
    <t xml:space="preserve">TOTAL VARIABLES</t>
  </si>
  <si>
    <t xml:space="preserve">RESUMEN DE NÓMINA</t>
  </si>
  <si>
    <t xml:space="preserve">Sueldo Proporcional (10 días)</t>
  </si>
  <si>
    <t xml:space="preserve">Total Horas Extras</t>
  </si>
  <si>
    <t xml:space="preserve">Total Comisiones y Variables</t>
  </si>
  <si>
    <t xml:space="preserve">Aporte Personal IESS (9.45%)</t>
  </si>
  <si>
    <t xml:space="preserve">Impuesto a la Renta (ver Plantilla 4)</t>
  </si>
  <si>
    <t xml:space="preserve">Préstamos / Anticipos</t>
  </si>
  <si>
    <t xml:space="preserve">NETO A RECIBIR</t>
  </si>
  <si>
    <t xml:space="preserve">Valor hora base (referencia)</t>
  </si>
  <si>
    <t xml:space="preserve">Sueldo (482) / (30 días x 8 horas) = 2.0083 /hora base</t>
  </si>
  <si>
    <t xml:space="preserve">⚠️  Art. 55 Código del Trabajo: máx 4 horas suplementarias diarias, 12 semanales. Horas extra nocturnas/feriados = 100%. | RolesdePago.com 2026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</si>
</sst>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.00"/>
    <numFmt numFmtId="167" formatCode="0.00%"/>
    <numFmt numFmtId="168" formatCode="#,##0.00;\(#,##0.00\)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1A73E8"/>
      <name val="Arial"/>
      <family val="0"/>
      <charset val="1"/>
    </font>
    <font>
      <sz val="9"/>
      <color rgb="FF55555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color rgb="FF1A5276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name val="Arial"/>
      <family val="0"/>
      <charset val="1"/>
    </font>
    <font>
      <sz val="7.5"/>
      <color rgb="FF555555"/>
      <name val="Arial"/>
      <family val="0"/>
      <charset val="1"/>
    </font>
    <font>
      <b val="true"/>
      <sz val="9"/>
      <color rgb="FF1A5276"/>
      <name val="Arial"/>
      <family val="0"/>
      <charset val="1"/>
    </font>
    <font>
      <sz val="8"/>
      <color rgb="FF555555"/>
      <name val="Arial"/>
      <family val="0"/>
      <charset val="1"/>
    </font>
    <font>
      <b val="true"/>
      <sz val="9"/>
      <color rgb="FF6C3483"/>
      <name val="Arial"/>
      <family val="0"/>
      <charset val="1"/>
    </font>
    <font>
      <sz val="9"/>
      <color rgb="FFC0392B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3"/>
      <color rgb="FF1E8449"/>
      <name val="Arial"/>
      <family val="0"/>
      <charset val="1"/>
    </font>
    <font>
      <sz val="8"/>
      <color rgb="FF888888"/>
      <name val="Arial"/>
      <family val="0"/>
      <charset val="1"/>
    </font>
    <font>
      <sz val="7.5"/>
      <color rgb="FF888888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A73E8"/>
        <bgColor rgb="FF0066CC"/>
      </patternFill>
    </fill>
    <fill>
      <patternFill patternType="solid">
        <fgColor rgb="FFF5F5F5"/>
        <bgColor rgb="FFEAFAF1"/>
      </patternFill>
    </fill>
    <fill>
      <patternFill patternType="solid">
        <fgColor rgb="FFFFF8E1"/>
        <bgColor rgb="FFF5F5F5"/>
      </patternFill>
    </fill>
    <fill>
      <patternFill patternType="solid">
        <fgColor rgb="FFE6F4EA"/>
        <bgColor rgb="FFEAFAF1"/>
      </patternFill>
    </fill>
    <fill>
      <patternFill patternType="solid">
        <fgColor rgb="FF6C3483"/>
        <bgColor rgb="FF993366"/>
      </patternFill>
    </fill>
    <fill>
      <patternFill patternType="solid">
        <fgColor rgb="FFEBD5FA"/>
        <bgColor rgb="FFCCCCCC"/>
      </patternFill>
    </fill>
    <fill>
      <patternFill patternType="solid">
        <fgColor rgb="FF1E8449"/>
        <bgColor rgb="FF008080"/>
      </patternFill>
    </fill>
    <fill>
      <patternFill patternType="solid">
        <fgColor rgb="FFEAFAF1"/>
        <bgColor rgb="FFE6F4E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9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6C3483"/>
      <rgbColor rgb="FFFFF8E1"/>
      <rgbColor rgb="FFEAFAF1"/>
      <rgbColor rgb="FF660066"/>
      <rgbColor rgb="FFFF8080"/>
      <rgbColor rgb="FF0066CC"/>
      <rgbColor rgb="FFEBD5F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F4EA"/>
      <rgbColor rgb="FFF5F5F5"/>
      <rgbColor rgb="FFFFFF99"/>
      <rgbColor rgb="FF99CCFF"/>
      <rgbColor rgb="FFFF99CC"/>
      <rgbColor rgb="FFCC99FF"/>
      <rgbColor rgb="FFFFCC99"/>
      <rgbColor rgb="FF1A73E8"/>
      <rgbColor rgb="FF33CCCC"/>
      <rgbColor rgb="FF99CC00"/>
      <rgbColor rgb="FFFFCC00"/>
      <rgbColor rgb="FFFF9900"/>
      <rgbColor rgb="FFFF6600"/>
      <rgbColor rgb="FF555555"/>
      <rgbColor rgb="FF969696"/>
      <rgbColor rgb="FF1A5276"/>
      <rgbColor rgb="FF1E8449"/>
      <rgbColor rgb="FF003300"/>
      <rgbColor rgb="FF333300"/>
      <rgbColor rgb="FFC0392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14"/>
    <col collapsed="false" customWidth="true" hidden="false" outlineLevel="0" max="5" min="3" style="1" width="12"/>
    <col collapsed="false" customWidth="true" hidden="false" outlineLevel="0" max="6" min="6" style="1" width="14"/>
    <col collapsed="false" customWidth="true" hidden="false" outlineLevel="0" max="7" min="7" style="1" width="20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4" customFormat="false" ht="19.5" hidden="false" customHeight="true" outlineLevel="0" collapsed="false">
      <c r="A4" s="4" t="s">
        <v>2</v>
      </c>
      <c r="B4" s="4"/>
      <c r="C4" s="4"/>
      <c r="D4" s="4"/>
      <c r="E4" s="4"/>
      <c r="F4" s="4"/>
      <c r="G4" s="4"/>
    </row>
    <row r="5" customFormat="false" ht="18" hidden="false" customHeight="true" outlineLevel="0" collapsed="false">
      <c r="A5" s="5" t="s">
        <v>3</v>
      </c>
      <c r="B5" s="6"/>
      <c r="C5" s="7"/>
      <c r="D5" s="7"/>
      <c r="E5" s="7"/>
      <c r="F5" s="7"/>
      <c r="G5" s="7"/>
    </row>
    <row r="6" customFormat="false" ht="18" hidden="false" customHeight="true" outlineLevel="0" collapsed="false">
      <c r="A6" s="5" t="s">
        <v>4</v>
      </c>
      <c r="B6" s="6"/>
      <c r="C6" s="7"/>
      <c r="D6" s="7"/>
      <c r="E6" s="7"/>
      <c r="F6" s="7"/>
      <c r="G6" s="7"/>
    </row>
    <row r="7" customFormat="false" ht="18" hidden="false" customHeight="true" outlineLevel="0" collapsed="false">
      <c r="A7" s="5" t="s">
        <v>5</v>
      </c>
      <c r="B7" s="6"/>
      <c r="C7" s="7"/>
      <c r="D7" s="7"/>
      <c r="E7" s="7"/>
      <c r="F7" s="7"/>
      <c r="G7" s="7"/>
    </row>
    <row r="8" customFormat="false" ht="18" hidden="false" customHeight="true" outlineLevel="0" collapsed="false">
      <c r="A8" s="5" t="s">
        <v>6</v>
      </c>
      <c r="B8" s="6"/>
      <c r="C8" s="7"/>
      <c r="D8" s="7"/>
      <c r="E8" s="7"/>
      <c r="F8" s="7"/>
      <c r="G8" s="7"/>
    </row>
    <row r="9" customFormat="false" ht="18" hidden="false" customHeight="true" outlineLevel="0" collapsed="false">
      <c r="A9" s="5" t="s">
        <v>7</v>
      </c>
      <c r="B9" s="8" t="n">
        <v>482</v>
      </c>
      <c r="C9" s="7"/>
      <c r="D9" s="7"/>
      <c r="E9" s="7"/>
      <c r="F9" s="7"/>
      <c r="G9" s="7"/>
    </row>
    <row r="10" customFormat="false" ht="18" hidden="false" customHeight="true" outlineLevel="0" collapsed="false">
      <c r="A10" s="5" t="s">
        <v>8</v>
      </c>
      <c r="B10" s="8" t="n">
        <v>30</v>
      </c>
      <c r="C10" s="7"/>
      <c r="D10" s="7"/>
      <c r="E10" s="7"/>
      <c r="F10" s="7"/>
      <c r="G10" s="7"/>
    </row>
    <row r="12" customFormat="false" ht="19.5" hidden="false" customHeight="true" outlineLevel="0" collapsed="false">
      <c r="A12" s="4" t="s">
        <v>9</v>
      </c>
      <c r="B12" s="4"/>
      <c r="C12" s="4"/>
      <c r="D12" s="4"/>
      <c r="E12" s="4"/>
      <c r="F12" s="4"/>
      <c r="G12" s="4"/>
    </row>
    <row r="13" customFormat="false" ht="19.5" hidden="false" customHeight="true" outlineLevel="0" collapsed="false">
      <c r="A13" s="9" t="s">
        <v>10</v>
      </c>
      <c r="B13" s="9" t="s">
        <v>11</v>
      </c>
      <c r="C13" s="9" t="s">
        <v>12</v>
      </c>
      <c r="D13" s="9" t="s">
        <v>13</v>
      </c>
      <c r="E13" s="9" t="s">
        <v>14</v>
      </c>
      <c r="F13" s="9" t="s">
        <v>15</v>
      </c>
      <c r="G13" s="9" t="s">
        <v>16</v>
      </c>
    </row>
    <row r="14" customFormat="false" ht="18" hidden="false" customHeight="true" outlineLevel="0" collapsed="false">
      <c r="A14" s="10" t="s">
        <v>17</v>
      </c>
      <c r="B14" s="11" t="n">
        <v>0</v>
      </c>
      <c r="C14" s="12" t="n">
        <f aca="false">B9/(30*8)</f>
        <v>2.00833333333333</v>
      </c>
      <c r="D14" s="13" t="n">
        <v>0.5</v>
      </c>
      <c r="E14" s="12" t="n">
        <f aca="false">C14*D14</f>
        <v>1.00416666666667</v>
      </c>
      <c r="F14" s="14" t="n">
        <f aca="false">B14*(C14+E14)</f>
        <v>0</v>
      </c>
      <c r="G14" s="15" t="s">
        <v>18</v>
      </c>
    </row>
    <row r="15" customFormat="false" ht="18" hidden="false" customHeight="true" outlineLevel="0" collapsed="false">
      <c r="A15" s="10" t="s">
        <v>19</v>
      </c>
      <c r="B15" s="11" t="n">
        <v>0</v>
      </c>
      <c r="C15" s="12" t="n">
        <f aca="false">B9/(30*8)</f>
        <v>2.00833333333333</v>
      </c>
      <c r="D15" s="13" t="n">
        <v>1</v>
      </c>
      <c r="E15" s="12" t="n">
        <f aca="false">C15*D15</f>
        <v>2.00833333333333</v>
      </c>
      <c r="F15" s="14" t="n">
        <f aca="false">B15*(C15+E15)</f>
        <v>0</v>
      </c>
      <c r="G15" s="15" t="s">
        <v>20</v>
      </c>
    </row>
    <row r="16" customFormat="false" ht="18" hidden="false" customHeight="true" outlineLevel="0" collapsed="false">
      <c r="A16" s="10" t="s">
        <v>21</v>
      </c>
      <c r="B16" s="11" t="n">
        <v>0</v>
      </c>
      <c r="C16" s="12" t="n">
        <f aca="false">B9/(30*8)</f>
        <v>2.00833333333333</v>
      </c>
      <c r="D16" s="13" t="n">
        <v>1</v>
      </c>
      <c r="E16" s="12" t="n">
        <f aca="false">C16*D16</f>
        <v>2.00833333333333</v>
      </c>
      <c r="F16" s="14" t="n">
        <f aca="false">B16*(C16+E16)</f>
        <v>0</v>
      </c>
      <c r="G16" s="15" t="s">
        <v>22</v>
      </c>
    </row>
    <row r="17" customFormat="false" ht="18" hidden="false" customHeight="true" outlineLevel="0" collapsed="false">
      <c r="A17" s="10" t="s">
        <v>23</v>
      </c>
      <c r="B17" s="11" t="n">
        <v>0</v>
      </c>
      <c r="C17" s="12" t="n">
        <f aca="false">B9/(30*8)</f>
        <v>2.00833333333333</v>
      </c>
      <c r="D17" s="13" t="n">
        <v>1</v>
      </c>
      <c r="E17" s="12" t="n">
        <f aca="false">C17*D17</f>
        <v>2.00833333333333</v>
      </c>
      <c r="F17" s="14" t="n">
        <f aca="false">B17*(C17+E17)</f>
        <v>0</v>
      </c>
      <c r="G17" s="15" t="s">
        <v>24</v>
      </c>
    </row>
    <row r="18" customFormat="false" ht="19.5" hidden="false" customHeight="true" outlineLevel="0" collapsed="false">
      <c r="A18" s="16" t="s">
        <v>25</v>
      </c>
      <c r="B18" s="16"/>
      <c r="C18" s="16"/>
      <c r="D18" s="16"/>
      <c r="E18" s="16"/>
      <c r="F18" s="17" t="n">
        <f aca="false">SUM(F14:F17)</f>
        <v>0</v>
      </c>
      <c r="G18" s="18"/>
    </row>
    <row r="20" customFormat="false" ht="19.5" hidden="false" customHeight="true" outlineLevel="0" collapsed="false">
      <c r="A20" s="19" t="s">
        <v>26</v>
      </c>
      <c r="B20" s="19"/>
      <c r="C20" s="19"/>
      <c r="D20" s="19"/>
      <c r="E20" s="19"/>
      <c r="F20" s="19"/>
      <c r="G20" s="19"/>
    </row>
    <row r="21" customFormat="false" ht="18" hidden="false" customHeight="true" outlineLevel="0" collapsed="false">
      <c r="A21" s="20" t="s">
        <v>27</v>
      </c>
      <c r="B21" s="20" t="s">
        <v>28</v>
      </c>
      <c r="C21" s="20" t="s">
        <v>29</v>
      </c>
      <c r="D21" s="20"/>
      <c r="E21" s="20"/>
      <c r="F21" s="20" t="s">
        <v>15</v>
      </c>
      <c r="G21" s="20" t="s">
        <v>30</v>
      </c>
    </row>
    <row r="22" customFormat="false" ht="18" hidden="false" customHeight="true" outlineLevel="0" collapsed="false">
      <c r="A22" s="10" t="s">
        <v>31</v>
      </c>
      <c r="B22" s="8" t="n">
        <v>0</v>
      </c>
      <c r="C22" s="21" t="n">
        <v>0.05</v>
      </c>
      <c r="D22" s="18"/>
      <c r="E22" s="18"/>
      <c r="F22" s="14" t="n">
        <f aca="false">B22*C22</f>
        <v>0</v>
      </c>
      <c r="G22" s="22" t="s">
        <v>32</v>
      </c>
    </row>
    <row r="23" customFormat="false" ht="18" hidden="false" customHeight="true" outlineLevel="0" collapsed="false">
      <c r="A23" s="10" t="s">
        <v>33</v>
      </c>
      <c r="B23" s="8" t="n">
        <v>0</v>
      </c>
      <c r="C23" s="21" t="n">
        <v>0.03</v>
      </c>
      <c r="D23" s="18"/>
      <c r="E23" s="18"/>
      <c r="F23" s="14" t="n">
        <f aca="false">B23*C23</f>
        <v>0</v>
      </c>
      <c r="G23" s="22" t="s">
        <v>34</v>
      </c>
    </row>
    <row r="24" customFormat="false" ht="18" hidden="false" customHeight="true" outlineLevel="0" collapsed="false">
      <c r="A24" s="10" t="s">
        <v>35</v>
      </c>
      <c r="B24" s="8" t="n">
        <v>0</v>
      </c>
      <c r="C24" s="8" t="n">
        <v>0</v>
      </c>
      <c r="D24" s="18"/>
      <c r="E24" s="18"/>
      <c r="F24" s="8" t="n">
        <v>0</v>
      </c>
      <c r="G24" s="22" t="s">
        <v>36</v>
      </c>
    </row>
    <row r="25" customFormat="false" ht="18" hidden="false" customHeight="true" outlineLevel="0" collapsed="false">
      <c r="A25" s="10" t="s">
        <v>37</v>
      </c>
      <c r="B25" s="8" t="n">
        <v>0</v>
      </c>
      <c r="C25" s="8" t="n">
        <v>0</v>
      </c>
      <c r="D25" s="18"/>
      <c r="E25" s="18"/>
      <c r="F25" s="8" t="n">
        <v>0</v>
      </c>
      <c r="G25" s="22" t="s">
        <v>36</v>
      </c>
    </row>
    <row r="26" customFormat="false" ht="19.5" hidden="false" customHeight="true" outlineLevel="0" collapsed="false">
      <c r="A26" s="23" t="s">
        <v>38</v>
      </c>
      <c r="B26" s="23"/>
      <c r="C26" s="23"/>
      <c r="D26" s="23"/>
      <c r="E26" s="23"/>
      <c r="F26" s="24" t="n">
        <f aca="false">SUM(F22:F25)</f>
        <v>0</v>
      </c>
      <c r="G26" s="18"/>
    </row>
    <row r="28" customFormat="false" ht="19.5" hidden="false" customHeight="true" outlineLevel="0" collapsed="false">
      <c r="A28" s="4" t="s">
        <v>39</v>
      </c>
      <c r="B28" s="4"/>
      <c r="C28" s="4"/>
      <c r="D28" s="4"/>
      <c r="E28" s="4"/>
      <c r="F28" s="4"/>
      <c r="G28" s="4"/>
    </row>
    <row r="29" customFormat="false" ht="18" hidden="false" customHeight="true" outlineLevel="0" collapsed="false">
      <c r="A29" s="10" t="s">
        <v>40</v>
      </c>
      <c r="B29" s="10"/>
      <c r="C29" s="10"/>
      <c r="D29" s="10"/>
      <c r="E29" s="10"/>
      <c r="F29" s="12" t="n">
        <f aca="false">B9/30*B10</f>
        <v>482</v>
      </c>
      <c r="G29" s="18"/>
    </row>
    <row r="30" customFormat="false" ht="18" hidden="false" customHeight="true" outlineLevel="0" collapsed="false">
      <c r="A30" s="10" t="s">
        <v>41</v>
      </c>
      <c r="B30" s="10"/>
      <c r="C30" s="10"/>
      <c r="D30" s="10"/>
      <c r="E30" s="10"/>
      <c r="F30" s="12" t="n">
        <f aca="false">F18</f>
        <v>0</v>
      </c>
      <c r="G30" s="18"/>
    </row>
    <row r="31" customFormat="false" ht="18" hidden="false" customHeight="true" outlineLevel="0" collapsed="false">
      <c r="A31" s="10" t="s">
        <v>42</v>
      </c>
      <c r="B31" s="10"/>
      <c r="C31" s="10"/>
      <c r="D31" s="10"/>
      <c r="E31" s="10"/>
      <c r="F31" s="12" t="n">
        <f aca="false">F26</f>
        <v>0</v>
      </c>
      <c r="G31" s="18"/>
    </row>
    <row r="32" customFormat="false" ht="18" hidden="false" customHeight="true" outlineLevel="0" collapsed="false">
      <c r="A32" s="10" t="s">
        <v>43</v>
      </c>
      <c r="B32" s="10"/>
      <c r="C32" s="10"/>
      <c r="D32" s="10"/>
      <c r="E32" s="10"/>
      <c r="F32" s="25" t="n">
        <f aca="false">-B9*0.0945</f>
        <v>-45.549</v>
      </c>
      <c r="G32" s="18"/>
    </row>
    <row r="33" customFormat="false" ht="18" hidden="false" customHeight="true" outlineLevel="0" collapsed="false">
      <c r="A33" s="10" t="s">
        <v>44</v>
      </c>
      <c r="B33" s="10"/>
      <c r="C33" s="10"/>
      <c r="D33" s="10"/>
      <c r="E33" s="10"/>
      <c r="F33" s="26" t="n">
        <v>0</v>
      </c>
      <c r="G33" s="18"/>
    </row>
    <row r="34" customFormat="false" ht="18" hidden="false" customHeight="true" outlineLevel="0" collapsed="false">
      <c r="A34" s="10" t="s">
        <v>45</v>
      </c>
      <c r="B34" s="10"/>
      <c r="C34" s="10"/>
      <c r="D34" s="10"/>
      <c r="E34" s="10"/>
      <c r="F34" s="26" t="n">
        <v>0</v>
      </c>
      <c r="G34" s="18"/>
    </row>
    <row r="35" customFormat="false" ht="30" hidden="false" customHeight="true" outlineLevel="0" collapsed="false">
      <c r="A35" s="27" t="s">
        <v>46</v>
      </c>
      <c r="B35" s="27"/>
      <c r="C35" s="27"/>
      <c r="D35" s="27"/>
      <c r="E35" s="27"/>
      <c r="F35" s="28" t="n">
        <f aca="false">SUM(F29:F34)</f>
        <v>436.451</v>
      </c>
      <c r="G35" s="18"/>
    </row>
    <row r="37" customFormat="false" ht="18" hidden="false" customHeight="true" outlineLevel="0" collapsed="false">
      <c r="A37" s="29" t="s">
        <v>47</v>
      </c>
      <c r="B37" s="30" t="n">
        <f aca="false">B9/(30*8)</f>
        <v>2.00833333333333</v>
      </c>
      <c r="C37" s="31" t="s">
        <v>48</v>
      </c>
      <c r="D37" s="31"/>
      <c r="E37" s="31"/>
      <c r="F37" s="31"/>
      <c r="G37" s="31"/>
    </row>
    <row r="39" customFormat="false" ht="18" hidden="false" customHeight="true" outlineLevel="0" collapsed="false">
      <c r="A39" s="32" t="s">
        <v>49</v>
      </c>
      <c r="B39" s="32"/>
      <c r="C39" s="32"/>
      <c r="D39" s="32"/>
      <c r="E39" s="32"/>
      <c r="F39" s="32"/>
      <c r="G39" s="32"/>
    </row>
  </sheetData>
  <mergeCells count="23">
    <mergeCell ref="A1:G1"/>
    <mergeCell ref="A2:G2"/>
    <mergeCell ref="A4:G4"/>
    <mergeCell ref="C5:G5"/>
    <mergeCell ref="C6:G6"/>
    <mergeCell ref="C7:G7"/>
    <mergeCell ref="C8:G8"/>
    <mergeCell ref="C9:G9"/>
    <mergeCell ref="C10:G10"/>
    <mergeCell ref="A12:G12"/>
    <mergeCell ref="A18:E18"/>
    <mergeCell ref="A20:G20"/>
    <mergeCell ref="A26:E26"/>
    <mergeCell ref="A28:G28"/>
    <mergeCell ref="A29:E29"/>
    <mergeCell ref="A30:E30"/>
    <mergeCell ref="A31:E31"/>
    <mergeCell ref="A32:E32"/>
    <mergeCell ref="A33:E33"/>
    <mergeCell ref="A34:E34"/>
    <mergeCell ref="A35:E35"/>
    <mergeCell ref="C37:G37"/>
    <mergeCell ref="A39:G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2026-03-10T15:57:27Z</dcterms:created>
  <dc:creator>openpyxl</dc:creator>
  <dc:description/>
  <dc:language>en-US</dc:language>
  <cp:lastModifiedBy/>
  <dcterms:modified xsi:type="dcterms:W3CDTF">2026-03-10T15:58:02Z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