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ol de Pagos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<sst xmlns="http://schemas.openxmlformats.org/spreadsheetml/2006/main" count="61" uniqueCount="54">
  <si>
    <t xml:space="preserve">ROL DE PAGOS INDIVIDUAL — ECUADOR 2026</t>
  </si>
  <si>
    <t xml:space="preserve">Plantilla 1 de 5  |  SBU $482  |  IESS Personal 9.45%  |  RolesdePago.com</t>
  </si>
  <si>
    <t xml:space="preserve">DATOS DEL EMPLEADO</t>
  </si>
  <si>
    <t xml:space="preserve">Nombre Completo</t>
  </si>
  <si>
    <t xml:space="preserve">ℹ️  Celdas naranja = ingresos a llenar
⚫ Celdas blancas = cálculo automático
Tasas 2026:
• IESS Personal: 9.45%
• IESS Patronal: 11.15%
• Fondo Reserva: 8.33% (desde año 2)
• Décimo Cuarto: $482</t>
  </si>
  <si>
    <t xml:space="preserve">Cédula / RUC</t>
  </si>
  <si>
    <t xml:space="preserve">Cargo</t>
  </si>
  <si>
    <t xml:space="preserve">Departamento</t>
  </si>
  <si>
    <t xml:space="preserve">Fecha de Ingreso</t>
  </si>
  <si>
    <t xml:space="preserve">Período</t>
  </si>
  <si>
    <t xml:space="preserve">Días Trabajados</t>
  </si>
  <si>
    <t xml:space="preserve">INGRESOS</t>
  </si>
  <si>
    <t xml:space="preserve">Concepto</t>
  </si>
  <si>
    <t xml:space="preserve">Días/Horas</t>
  </si>
  <si>
    <t xml:space="preserve">Base $</t>
  </si>
  <si>
    <t xml:space="preserve">Valor ($)</t>
  </si>
  <si>
    <t xml:space="preserve">Notas</t>
  </si>
  <si>
    <t xml:space="preserve">Sueldo / Salario Mensual</t>
  </si>
  <si>
    <t xml:space="preserve">Mínimo SBU $482</t>
  </si>
  <si>
    <t xml:space="preserve">Horas Suplementarias (50%)</t>
  </si>
  <si>
    <t xml:space="preserve">Hasta 4 diarias</t>
  </si>
  <si>
    <t xml:space="preserve">Horas Extraordinarias (100%)</t>
  </si>
  <si>
    <t xml:space="preserve">Nocturnas / Feriados</t>
  </si>
  <si>
    <t xml:space="preserve">Comisiones / Bonos</t>
  </si>
  <si>
    <t xml:space="preserve">Ingresa monto total</t>
  </si>
  <si>
    <t xml:space="preserve">Otros Ingresos</t>
  </si>
  <si>
    <t xml:space="preserve">Subsidios, beneficios</t>
  </si>
  <si>
    <t xml:space="preserve">TOTAL INGRESOS</t>
  </si>
  <si>
    <t xml:space="preserve">DEDUCCIONES</t>
  </si>
  <si>
    <t xml:space="preserve">Porcentaje</t>
  </si>
  <si>
    <t xml:space="preserve">Aporte Personal IESS</t>
  </si>
  <si>
    <t xml:space="preserve">Obligatorio por ley</t>
  </si>
  <si>
    <t xml:space="preserve">Impuesto a la Renta (Retención)</t>
  </si>
  <si>
    <t xml:space="preserve">Ver Plantilla 4</t>
  </si>
  <si>
    <t xml:space="preserve">Ingresa retención mensual</t>
  </si>
  <si>
    <t xml:space="preserve">Préstamos / Anticipos</t>
  </si>
  <si>
    <t xml:space="preserve">Según acuerdo</t>
  </si>
  <si>
    <t xml:space="preserve">Solo con autorización escrita</t>
  </si>
  <si>
    <t xml:space="preserve">TOTAL DEDUCCIONES</t>
  </si>
  <si>
    <t xml:space="preserve">NETO A RECIBIR</t>
  </si>
  <si>
    <t xml:space="preserve">COSTO PATRONAL (REFERENCIAL)</t>
  </si>
  <si>
    <t xml:space="preserve">Aporte Patronal IESS</t>
  </si>
  <si>
    <t xml:space="preserve">0.1115</t>
  </si>
  <si>
    <t xml:space="preserve">Provisión Décimo Tercero (1/12)</t>
  </si>
  <si>
    <t xml:space="preserve">1/12</t>
  </si>
  <si>
    <t xml:space="preserve">Provisión Décimo Cuarto (1/12)</t>
  </si>
  <si>
    <t xml:space="preserve">482</t>
  </si>
  <si>
    <t xml:space="preserve">Provisión Fondo Reserva (8.33%)</t>
  </si>
  <si>
    <t xml:space="preserve">COSTO TOTAL EMPLEADOR</t>
  </si>
  <si>
    <t xml:space="preserve">Firma Empleador</t>
  </si>
  <si>
    <t xml:space="preserve">Firma Empleado</t>
  </si>
  <si>
    <t xml:space="preserve">Fecha de Pago</t>
  </si>
  <si>
    <t xml:space="preserve">____________________</t>
  </si>
  <si>
    <t xml:space="preserve">⚠️ Documento referencial. SBU 2026: $482 | Fuente: Acuerdo Ministerial MDT y Res. IESS | www.rolesdepago.com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</si>
</sst>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#,##0.00"/>
    <numFmt numFmtId="167" formatCode="0.00%"/>
  </numFmts>
  <fonts count="1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1A73E8"/>
      <name val="Arial"/>
      <family val="0"/>
      <charset val="1"/>
    </font>
    <font>
      <sz val="9"/>
      <color rgb="FF555555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9"/>
      <color rgb="FF333333"/>
      <name val="Arial"/>
      <family val="0"/>
      <charset val="1"/>
    </font>
    <font>
      <sz val="9"/>
      <color rgb="FF1A5276"/>
      <name val="Arial"/>
      <family val="0"/>
      <charset val="1"/>
    </font>
    <font>
      <sz val="8.5"/>
      <color rgb="FF444444"/>
      <name val="Arial"/>
      <family val="0"/>
      <charset val="1"/>
    </font>
    <font>
      <sz val="9"/>
      <color rgb="FF1D1D1D"/>
      <name val="Arial"/>
      <family val="0"/>
      <charset val="1"/>
    </font>
    <font>
      <sz val="8"/>
      <color rgb="FF888888"/>
      <name val="Arial"/>
      <family val="0"/>
      <charset val="1"/>
    </font>
    <font>
      <b val="true"/>
      <sz val="9"/>
      <color rgb="FF1A5276"/>
      <name val="Arial"/>
      <family val="0"/>
      <charset val="1"/>
    </font>
    <font>
      <b val="true"/>
      <sz val="9"/>
      <color rgb="FF7B241C"/>
      <name val="Arial"/>
      <family val="0"/>
      <charset val="1"/>
    </font>
    <font>
      <b val="true"/>
      <sz val="13"/>
      <color rgb="FFFFFFFF"/>
      <name val="Arial"/>
      <family val="0"/>
      <charset val="1"/>
    </font>
    <font>
      <b val="true"/>
      <sz val="13"/>
      <color rgb="FF1E8449"/>
      <name val="Arial"/>
      <family val="0"/>
      <charset val="1"/>
    </font>
    <font>
      <b val="true"/>
      <sz val="9"/>
      <color rgb="FF6C3483"/>
      <name val="Arial"/>
      <family val="0"/>
      <charset val="1"/>
    </font>
    <font>
      <sz val="9"/>
      <color rgb="FF888888"/>
      <name val="Arial"/>
      <family val="0"/>
      <charset val="1"/>
    </font>
    <font>
      <sz val="7.5"/>
      <color rgb="FF888888"/>
      <name val="Arial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1A73E8"/>
        <bgColor rgb="FF0066CC"/>
      </patternFill>
    </fill>
    <fill>
      <patternFill patternType="solid">
        <fgColor rgb="FFF5F5F5"/>
        <bgColor rgb="FFEAFAF1"/>
      </patternFill>
    </fill>
    <fill>
      <patternFill patternType="solid">
        <fgColor rgb="FFFFF8E1"/>
        <bgColor rgb="FFF5F5F5"/>
      </patternFill>
    </fill>
    <fill>
      <patternFill patternType="solid">
        <fgColor rgb="FFE6F4EA"/>
        <bgColor rgb="FFEAFAF1"/>
      </patternFill>
    </fill>
    <fill>
      <patternFill patternType="solid">
        <fgColor rgb="FFC0392B"/>
        <bgColor rgb="FF7B241C"/>
      </patternFill>
    </fill>
    <fill>
      <patternFill patternType="solid">
        <fgColor rgb="FFFADBD8"/>
        <bgColor rgb="FFEBD5FA"/>
      </patternFill>
    </fill>
    <fill>
      <patternFill patternType="solid">
        <fgColor rgb="FF1E8449"/>
        <bgColor rgb="FF008080"/>
      </patternFill>
    </fill>
    <fill>
      <patternFill patternType="solid">
        <fgColor rgb="FFEAFAF1"/>
        <bgColor rgb="FFE6F4EA"/>
      </patternFill>
    </fill>
    <fill>
      <patternFill patternType="solid">
        <fgColor rgb="FF6C3483"/>
        <bgColor rgb="FF555555"/>
      </patternFill>
    </fill>
    <fill>
      <patternFill patternType="solid">
        <fgColor rgb="FFEBD5FA"/>
        <bgColor rgb="FFFADBD8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CCCCCC"/>
      </left>
      <right/>
      <top style="thin">
        <color rgb="FFCCCCCC"/>
      </top>
      <bottom style="thin">
        <color rgb="FFCCCCCC"/>
      </bottom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 diagonalUp="false" diagonalDown="false">
      <left style="thin">
        <color rgb="FFCCCCCC"/>
      </left>
      <right style="thin">
        <color rgb="FFCCCCCC"/>
      </right>
      <top/>
      <bottom/>
      <diagonal/>
    </border>
    <border diagonalUp="false" diagonalDown="false"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 style="medium">
        <color rgb="FF1A73E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0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5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7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7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8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11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11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11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88888"/>
      <rgbColor rgb="FF9999FF"/>
      <rgbColor rgb="FF6C3483"/>
      <rgbColor rgb="FFFFF8E1"/>
      <rgbColor rgb="FFEAFAF1"/>
      <rgbColor rgb="FF660066"/>
      <rgbColor rgb="FFFF8080"/>
      <rgbColor rgb="FF0066CC"/>
      <rgbColor rgb="FFEBD5F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F4EA"/>
      <rgbColor rgb="FFF5F5F5"/>
      <rgbColor rgb="FFFFFF99"/>
      <rgbColor rgb="FF99CCFF"/>
      <rgbColor rgb="FFFF99CC"/>
      <rgbColor rgb="FFCC99FF"/>
      <rgbColor rgb="FFFADBD8"/>
      <rgbColor rgb="FF1A73E8"/>
      <rgbColor rgb="FF33CCCC"/>
      <rgbColor rgb="FF99CC00"/>
      <rgbColor rgb="FFFFCC00"/>
      <rgbColor rgb="FFFF9900"/>
      <rgbColor rgb="FFFF6600"/>
      <rgbColor rgb="FF555555"/>
      <rgbColor rgb="FF969696"/>
      <rgbColor rgb="FF1A5276"/>
      <rgbColor rgb="FF1E8449"/>
      <rgbColor rgb="FF003300"/>
      <rgbColor rgb="FF1D1D1D"/>
      <rgbColor rgb="FF7B241C"/>
      <rgbColor rgb="FFC0392B"/>
      <rgbColor rgb="FF444444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28"/>
    <col collapsed="false" customWidth="true" hidden="false" outlineLevel="0" max="3" min="2" style="0" width="16"/>
    <col collapsed="false" customWidth="true" hidden="false" outlineLevel="0" max="4" min="4" style="0" width="14"/>
    <col collapsed="false" customWidth="true" hidden="false" outlineLevel="0" max="5" min="5" style="0" width="22"/>
  </cols>
  <sheetData>
    <row r="1" customFormat="false" ht="25.5" hidden="false" customHeight="true" outlineLevel="0" collapsed="false">
      <c r="A1" s="1" t="s">
        <v>0</v>
      </c>
      <c r="B1" s="1"/>
      <c r="C1" s="1"/>
      <c r="D1" s="1"/>
      <c r="E1" s="1"/>
    </row>
    <row r="2" customFormat="false" ht="15.75" hidden="false" customHeight="true" outlineLevel="0" collapsed="false">
      <c r="A2" s="2" t="s">
        <v>1</v>
      </c>
      <c r="B2" s="2"/>
      <c r="C2" s="2"/>
      <c r="D2" s="2"/>
      <c r="E2" s="2"/>
    </row>
    <row r="4" customFormat="false" ht="19.5" hidden="false" customHeight="true" outlineLevel="0" collapsed="false">
      <c r="A4" s="3" t="s">
        <v>2</v>
      </c>
      <c r="B4" s="3"/>
      <c r="C4" s="3"/>
      <c r="D4" s="3"/>
      <c r="E4" s="3"/>
    </row>
    <row r="5" customFormat="false" ht="18" hidden="false" customHeight="true" outlineLevel="0" collapsed="false">
      <c r="A5" s="4" t="s">
        <v>3</v>
      </c>
      <c r="B5" s="5"/>
      <c r="C5" s="6" t="s">
        <v>4</v>
      </c>
      <c r="D5" s="6"/>
      <c r="E5" s="6"/>
    </row>
    <row r="6" customFormat="false" ht="18" hidden="false" customHeight="true" outlineLevel="0" collapsed="false">
      <c r="A6" s="4" t="s">
        <v>5</v>
      </c>
      <c r="B6" s="5"/>
      <c r="C6" s="7"/>
      <c r="D6" s="7"/>
      <c r="E6" s="7"/>
    </row>
    <row r="7" customFormat="false" ht="18" hidden="false" customHeight="true" outlineLevel="0" collapsed="false">
      <c r="A7" s="4" t="s">
        <v>6</v>
      </c>
      <c r="B7" s="5"/>
      <c r="C7" s="7"/>
      <c r="D7" s="7"/>
      <c r="E7" s="7"/>
    </row>
    <row r="8" customFormat="false" ht="18" hidden="false" customHeight="true" outlineLevel="0" collapsed="false">
      <c r="A8" s="4" t="s">
        <v>7</v>
      </c>
      <c r="B8" s="5"/>
      <c r="C8" s="7"/>
      <c r="D8" s="7"/>
      <c r="E8" s="7"/>
    </row>
    <row r="9" customFormat="false" ht="18" hidden="false" customHeight="true" outlineLevel="0" collapsed="false">
      <c r="A9" s="4" t="s">
        <v>8</v>
      </c>
      <c r="B9" s="5"/>
      <c r="C9" s="7"/>
      <c r="D9" s="7"/>
      <c r="E9" s="7"/>
    </row>
    <row r="10" customFormat="false" ht="18" hidden="false" customHeight="true" outlineLevel="0" collapsed="false">
      <c r="A10" s="4" t="s">
        <v>9</v>
      </c>
      <c r="B10" s="5"/>
      <c r="C10" s="7"/>
      <c r="D10" s="7"/>
      <c r="E10" s="7"/>
    </row>
    <row r="11" customFormat="false" ht="18" hidden="false" customHeight="true" outlineLevel="0" collapsed="false">
      <c r="A11" s="4" t="s">
        <v>10</v>
      </c>
      <c r="B11" s="5" t="n">
        <v>30</v>
      </c>
      <c r="C11" s="8"/>
      <c r="D11" s="8"/>
      <c r="E11" s="8"/>
    </row>
    <row r="13" customFormat="false" ht="19.5" hidden="false" customHeight="true" outlineLevel="0" collapsed="false">
      <c r="A13" s="3" t="s">
        <v>11</v>
      </c>
      <c r="B13" s="3"/>
      <c r="C13" s="3"/>
      <c r="D13" s="3"/>
      <c r="E13" s="3"/>
    </row>
    <row r="14" customFormat="false" ht="19.5" hidden="false" customHeight="true" outlineLevel="0" collapsed="false">
      <c r="A14" s="9" t="s">
        <v>12</v>
      </c>
      <c r="B14" s="9" t="s">
        <v>13</v>
      </c>
      <c r="C14" s="9" t="s">
        <v>14</v>
      </c>
      <c r="D14" s="9" t="s">
        <v>15</v>
      </c>
      <c r="E14" s="9" t="s">
        <v>16</v>
      </c>
    </row>
    <row r="15" customFormat="false" ht="18" hidden="false" customHeight="true" outlineLevel="0" collapsed="false">
      <c r="A15" s="10" t="s">
        <v>17</v>
      </c>
      <c r="B15" s="11" t="n">
        <v>30</v>
      </c>
      <c r="C15" s="12" t="n">
        <v>482</v>
      </c>
      <c r="D15" s="13" t="n">
        <f aca="false">C15/30*B15</f>
        <v>482</v>
      </c>
      <c r="E15" s="14" t="s">
        <v>18</v>
      </c>
    </row>
    <row r="16" customFormat="false" ht="18" hidden="false" customHeight="true" outlineLevel="0" collapsed="false">
      <c r="A16" s="10" t="s">
        <v>19</v>
      </c>
      <c r="B16" s="11" t="n">
        <v>0</v>
      </c>
      <c r="C16" s="12" t="n">
        <v>0</v>
      </c>
      <c r="D16" s="12" t="n">
        <v>0</v>
      </c>
      <c r="E16" s="14" t="s">
        <v>20</v>
      </c>
    </row>
    <row r="17" customFormat="false" ht="18" hidden="false" customHeight="true" outlineLevel="0" collapsed="false">
      <c r="A17" s="10" t="s">
        <v>21</v>
      </c>
      <c r="B17" s="11" t="n">
        <v>0</v>
      </c>
      <c r="C17" s="12" t="n">
        <v>0</v>
      </c>
      <c r="D17" s="12" t="n">
        <v>0</v>
      </c>
      <c r="E17" s="14" t="s">
        <v>22</v>
      </c>
    </row>
    <row r="18" customFormat="false" ht="18" hidden="false" customHeight="true" outlineLevel="0" collapsed="false">
      <c r="A18" s="10" t="s">
        <v>23</v>
      </c>
      <c r="B18" s="11" t="n">
        <v>0</v>
      </c>
      <c r="C18" s="12" t="n">
        <v>0</v>
      </c>
      <c r="D18" s="12" t="n">
        <v>0</v>
      </c>
      <c r="E18" s="14" t="s">
        <v>24</v>
      </c>
    </row>
    <row r="19" customFormat="false" ht="18" hidden="false" customHeight="true" outlineLevel="0" collapsed="false">
      <c r="A19" s="10" t="s">
        <v>25</v>
      </c>
      <c r="B19" s="11" t="n">
        <v>0</v>
      </c>
      <c r="C19" s="12" t="n">
        <v>0</v>
      </c>
      <c r="D19" s="12" t="n">
        <v>0</v>
      </c>
      <c r="E19" s="14" t="s">
        <v>26</v>
      </c>
    </row>
    <row r="20" customFormat="false" ht="19.5" hidden="false" customHeight="true" outlineLevel="0" collapsed="false">
      <c r="A20" s="15" t="s">
        <v>27</v>
      </c>
      <c r="B20" s="16"/>
      <c r="C20" s="16"/>
      <c r="D20" s="17" t="n">
        <f aca="false">SUM(D15:D19)</f>
        <v>482</v>
      </c>
    </row>
    <row r="22" customFormat="false" ht="19.5" hidden="false" customHeight="true" outlineLevel="0" collapsed="false">
      <c r="A22" s="18" t="s">
        <v>28</v>
      </c>
      <c r="B22" s="18"/>
      <c r="C22" s="18"/>
      <c r="D22" s="18"/>
      <c r="E22" s="18"/>
    </row>
    <row r="23" customFormat="false" ht="19.5" hidden="false" customHeight="true" outlineLevel="0" collapsed="false">
      <c r="A23" s="19" t="s">
        <v>12</v>
      </c>
      <c r="B23" s="19" t="s">
        <v>14</v>
      </c>
      <c r="C23" s="19" t="s">
        <v>29</v>
      </c>
      <c r="D23" s="19" t="s">
        <v>15</v>
      </c>
      <c r="E23" s="19" t="s">
        <v>16</v>
      </c>
    </row>
    <row r="24" customFormat="false" ht="18" hidden="false" customHeight="true" outlineLevel="0" collapsed="false">
      <c r="A24" s="10" t="s">
        <v>30</v>
      </c>
      <c r="B24" s="20" t="n">
        <f aca="false">D15</f>
        <v>482</v>
      </c>
      <c r="C24" s="21" t="n">
        <v>0.0945</v>
      </c>
      <c r="D24" s="20" t="n">
        <f aca="false">B24*C24</f>
        <v>45.549</v>
      </c>
      <c r="E24" s="22" t="s">
        <v>31</v>
      </c>
    </row>
    <row r="25" customFormat="false" ht="18" hidden="false" customHeight="true" outlineLevel="0" collapsed="false">
      <c r="A25" s="10" t="s">
        <v>32</v>
      </c>
      <c r="B25" s="22" t="s">
        <v>33</v>
      </c>
      <c r="C25" s="23"/>
      <c r="D25" s="12" t="n">
        <v>0</v>
      </c>
      <c r="E25" s="22" t="s">
        <v>34</v>
      </c>
    </row>
    <row r="26" customFormat="false" ht="18" hidden="false" customHeight="true" outlineLevel="0" collapsed="false">
      <c r="A26" s="10" t="s">
        <v>35</v>
      </c>
      <c r="B26" s="22" t="s">
        <v>36</v>
      </c>
      <c r="C26" s="23"/>
      <c r="D26" s="12" t="n">
        <v>0</v>
      </c>
      <c r="E26" s="22" t="s">
        <v>37</v>
      </c>
    </row>
    <row r="27" customFormat="false" ht="19.5" hidden="false" customHeight="true" outlineLevel="0" collapsed="false">
      <c r="A27" s="24" t="s">
        <v>38</v>
      </c>
      <c r="B27" s="25"/>
      <c r="C27" s="25"/>
      <c r="D27" s="26" t="n">
        <f aca="false">SUM(D24:D26)</f>
        <v>45.549</v>
      </c>
    </row>
    <row r="29" customFormat="false" ht="30" hidden="false" customHeight="true" outlineLevel="0" collapsed="false">
      <c r="A29" s="27" t="s">
        <v>39</v>
      </c>
      <c r="B29" s="27"/>
      <c r="C29" s="27"/>
      <c r="D29" s="28" t="n">
        <f aca="false">D20-D27</f>
        <v>436.451</v>
      </c>
      <c r="E29" s="23"/>
    </row>
    <row r="31" customFormat="false" ht="19.5" hidden="false" customHeight="true" outlineLevel="0" collapsed="false">
      <c r="A31" s="29" t="s">
        <v>40</v>
      </c>
      <c r="B31" s="29"/>
      <c r="C31" s="29"/>
      <c r="D31" s="29"/>
      <c r="E31" s="29"/>
    </row>
    <row r="32" customFormat="false" ht="18" hidden="false" customHeight="true" outlineLevel="0" collapsed="false">
      <c r="A32" s="10" t="s">
        <v>41</v>
      </c>
      <c r="B32" s="20" t="n">
        <f aca="false">D15</f>
        <v>482</v>
      </c>
      <c r="C32" s="21" t="s">
        <v>42</v>
      </c>
      <c r="D32" s="20" t="n">
        <f aca="false">B32*C32</f>
        <v>53.743</v>
      </c>
      <c r="E32" s="23"/>
    </row>
    <row r="33" customFormat="false" ht="18" hidden="false" customHeight="true" outlineLevel="0" collapsed="false">
      <c r="A33" s="10" t="s">
        <v>43</v>
      </c>
      <c r="B33" s="20" t="n">
        <f aca="false">D20</f>
        <v>482</v>
      </c>
      <c r="C33" s="30" t="s">
        <v>44</v>
      </c>
      <c r="D33" s="20" t="n">
        <f aca="false">D20/12</f>
        <v>40.1666666666667</v>
      </c>
      <c r="E33" s="23"/>
    </row>
    <row r="34" customFormat="false" ht="18" hidden="false" customHeight="true" outlineLevel="0" collapsed="false">
      <c r="A34" s="10" t="s">
        <v>45</v>
      </c>
      <c r="B34" s="20" t="s">
        <v>46</v>
      </c>
      <c r="C34" s="30" t="s">
        <v>44</v>
      </c>
      <c r="D34" s="20" t="n">
        <f aca="false">482/12</f>
        <v>40.1666666666667</v>
      </c>
      <c r="E34" s="23"/>
    </row>
    <row r="35" customFormat="false" ht="18" hidden="false" customHeight="true" outlineLevel="0" collapsed="false">
      <c r="A35" s="10" t="s">
        <v>47</v>
      </c>
      <c r="B35" s="20" t="n">
        <f aca="false">D20</f>
        <v>482</v>
      </c>
      <c r="C35" s="21" t="n">
        <v>0.0833</v>
      </c>
      <c r="D35" s="20" t="n">
        <f aca="false">D20*C35</f>
        <v>40.1506</v>
      </c>
      <c r="E35" s="23"/>
    </row>
    <row r="36" customFormat="false" ht="19.5" hidden="false" customHeight="true" outlineLevel="0" collapsed="false">
      <c r="A36" s="31" t="s">
        <v>48</v>
      </c>
      <c r="B36" s="32"/>
      <c r="C36" s="32"/>
      <c r="D36" s="33" t="n">
        <f aca="false">D20+SUM(D32:D35)</f>
        <v>656.226933333333</v>
      </c>
    </row>
    <row r="39" customFormat="false" ht="21.75" hidden="false" customHeight="true" outlineLevel="0" collapsed="false">
      <c r="A39" s="34" t="s">
        <v>49</v>
      </c>
      <c r="C39" s="34" t="s">
        <v>50</v>
      </c>
      <c r="E39" s="34" t="s">
        <v>51</v>
      </c>
    </row>
    <row r="40" customFormat="false" ht="21.75" hidden="false" customHeight="true" outlineLevel="0" collapsed="false">
      <c r="A40" s="0" t="s">
        <v>52</v>
      </c>
      <c r="C40" s="0" t="s">
        <v>52</v>
      </c>
      <c r="E40" s="0" t="s">
        <v>52</v>
      </c>
    </row>
    <row r="42" customFormat="false" ht="15" hidden="false" customHeight="false" outlineLevel="0" collapsed="false">
      <c r="A42" s="35" t="s">
        <v>53</v>
      </c>
      <c r="B42" s="35"/>
      <c r="C42" s="35"/>
      <c r="D42" s="35"/>
      <c r="E42" s="35"/>
    </row>
  </sheetData>
  <mergeCells count="18">
    <mergeCell ref="A1:E1"/>
    <mergeCell ref="A2:E2"/>
    <mergeCell ref="A4:E4"/>
    <mergeCell ref="C5:E5"/>
    <mergeCell ref="C6:E6"/>
    <mergeCell ref="C7:E7"/>
    <mergeCell ref="C8:E8"/>
    <mergeCell ref="C9:E9"/>
    <mergeCell ref="C10:E10"/>
    <mergeCell ref="C11:E11"/>
    <mergeCell ref="A13:E13"/>
    <mergeCell ref="B20:C20"/>
    <mergeCell ref="A22:E22"/>
    <mergeCell ref="B27:C27"/>
    <mergeCell ref="A29:C29"/>
    <mergeCell ref="A31:E31"/>
    <mergeCell ref="B36:C36"/>
    <mergeCell ref="A42:E42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LibreOffice/25.2.6.2$Linux_X86_64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2026-03-10T15:52:42Z</dcterms:created>
  <dc:creator>openpyxl</dc:creator>
  <dc:description/>
  <dc:language>en-US</dc:language>
  <cp:lastModifiedBy/>
  <dcterms:modified xsi:type="dcterms:W3CDTF">2026-03-10T15:52:42Z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